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D94CA8CC-16F6-4EEF-A779-220349AAE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3" i="1" l="1"/>
  <c r="B41" i="1"/>
  <c r="B37" i="1"/>
  <c r="B34" i="1"/>
  <c r="B29" i="1"/>
  <c r="B20" i="1"/>
  <c r="C16" i="1"/>
  <c r="B17" i="1" l="1"/>
</calcChain>
</file>

<file path=xl/sharedStrings.xml><?xml version="1.0" encoding="utf-8"?>
<sst xmlns="http://schemas.openxmlformats.org/spreadsheetml/2006/main" count="47" uniqueCount="34">
  <si>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</si>
  <si>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</si>
  <si>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</si>
  <si>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</si>
  <si>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</si>
  <si>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</si>
  <si>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</si>
  <si>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</si>
  <si>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17.03.2023.</t>
  </si>
  <si>
    <t>20.03.2023.</t>
  </si>
  <si>
    <t>IZVOD  BR. 052</t>
  </si>
  <si>
    <t>TRIGLAV OSIGURANJE</t>
  </si>
  <si>
    <t>DIREKTNA PLACANJA RFZO - LEKOVI</t>
  </si>
  <si>
    <t>DIREKTNA PLACANJA RFZO - CITOSTATICI</t>
  </si>
  <si>
    <t>DIREKTNA PLACANJA RFZO - LEKOVI SA C LISTE</t>
  </si>
  <si>
    <t>DIREKTNA PLACANJA RFZO - SANITETSKI I MED.POTROŠNI MATERIJAL</t>
  </si>
  <si>
    <t>LEKOVI U SEKUNDARNOJ I TERCIJARNOJ ZZ - 071</t>
  </si>
  <si>
    <t>INPHARM  CO DOO BEOGRAD</t>
  </si>
  <si>
    <t>BEOHEM-3 DOO</t>
  </si>
  <si>
    <t>FARMALOGIST DOO BEOGRAD</t>
  </si>
  <si>
    <t>ECOTRADE BG DOO NIŠ</t>
  </si>
  <si>
    <t>MEDICOM  DOO ŠABAC</t>
  </si>
  <si>
    <t>PHOENIX PHARMA DOO BEOGRAD</t>
  </si>
  <si>
    <t>VEGA DOO VALJEVO</t>
  </si>
  <si>
    <t>SOPHARMA TRADING</t>
  </si>
  <si>
    <t>CITOSTATICI SA  LISTE LEKOVA - 073</t>
  </si>
  <si>
    <t>ADOC DOO BEOGRAD</t>
  </si>
  <si>
    <t>DIJALIZA LEKOVI PO POSEBNOM REŽIMU C LISTA - 074</t>
  </si>
  <si>
    <t>SANITETSKI I MEDICINSKI MATERIJAL  SZ - 085</t>
  </si>
  <si>
    <t>MAKLER DOO BEOGRAD</t>
  </si>
  <si>
    <t>YUNYCOM DOO BEOGRAD</t>
  </si>
  <si>
    <t>SOUL MEDICAL DOO</t>
  </si>
  <si>
    <t>OBUSTAVE</t>
  </si>
  <si>
    <t>POVRAĆAJ SREDSTAVA - BUJIĆ GORDANA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</si>
</sst>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">
    <xf numFmtId="0" fontId="0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1" fillId="3" borderId="0" applyNumberFormat="0" applyBorder="0" applyAlignment="0" applyProtection="0"/>
    <xf numFmtId="0" fontId="35" fillId="6" borderId="4" applyNumberFormat="0" applyAlignment="0" applyProtection="0"/>
    <xf numFmtId="0" fontId="37" fillId="7" borderId="7" applyNumberFormat="0" applyAlignment="0" applyProtection="0"/>
    <xf numFmtId="0" fontId="3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3" fillId="5" borderId="4" applyNumberFormat="0" applyAlignment="0" applyProtection="0"/>
    <xf numFmtId="0" fontId="36" fillId="0" borderId="6" applyNumberFormat="0" applyFill="0" applyAlignment="0" applyProtection="0"/>
    <xf numFmtId="0" fontId="32" fillId="4" borderId="0" applyNumberFormat="0" applyBorder="0" applyAlignment="0" applyProtection="0"/>
    <xf numFmtId="0" fontId="16" fillId="8" borderId="8" applyNumberFormat="0" applyFont="0" applyAlignment="0" applyProtection="0"/>
    <xf numFmtId="0" fontId="34" fillId="6" borderId="5" applyNumberFormat="0" applyAlignment="0" applyProtection="0"/>
    <xf numFmtId="0" fontId="26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41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0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42" fillId="0" borderId="0" xfId="0" applyFont="1"/>
    <xf numFmtId="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4" fontId="25" fillId="0" borderId="0" xfId="0" applyNumberFormat="1" applyFont="1"/>
    <xf numFmtId="4" fontId="43" fillId="0" borderId="0" xfId="0" applyNumberFormat="1" applyFont="1"/>
    <xf numFmtId="4" fontId="42" fillId="0" borderId="0" xfId="0" applyNumberFormat="1" applyFont="1" applyAlignment="1">
      <alignment horizontal="right"/>
    </xf>
    <xf numFmtId="0" fontId="25" fillId="0" borderId="0" xfId="8" applyFont="1"/>
    <xf numFmtId="0" fontId="4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8" applyFont="1"/>
    <xf numFmtId="4" fontId="2" fillId="0" borderId="0" xfId="8" applyNumberFormat="1" applyFont="1" applyAlignment="1">
      <alignment horizontal="right"/>
    </xf>
    <xf numFmtId="49" fontId="43" fillId="0" borderId="0" xfId="0" applyNumberFormat="1" applyFont="1"/>
    <xf numFmtId="4" fontId="42" fillId="0" borderId="0" xfId="0" applyNumberFormat="1" applyFont="1"/>
    <xf numFmtId="49" fontId="42" fillId="0" borderId="0" xfId="0" applyNumberFormat="1" applyFont="1"/>
    <xf numFmtId="0" fontId="43" fillId="0" borderId="0" xfId="0" applyFont="1" applyBorder="1"/>
    <xf numFmtId="4" fontId="2" fillId="0" borderId="0" xfId="0" applyNumberFormat="1" applyFont="1" applyBorder="1"/>
    <xf numFmtId="0" fontId="2" fillId="0" borderId="0" xfId="179" applyFont="1" applyBorder="1"/>
    <xf numFmtId="4" fontId="2" fillId="0" borderId="0" xfId="179" applyNumberFormat="1" applyFont="1" applyBorder="1" applyAlignment="1">
      <alignment horizontal="right"/>
    </xf>
    <xf numFmtId="49" fontId="25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6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9"/>
  <sheetViews>
    <sheetView tabSelected="1" workbookViewId="0">
      <selection activeCell="B18" sqref="B18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1293656.28</v>
      </c>
    </row>
    <row r="8" spans="1:3" x14ac:dyDescent="0.25">
      <c r="A8" s="4" t="s">
        <v>2</v>
      </c>
      <c r="B8" s="4" t="s">
        <v>8</v>
      </c>
      <c r="C8" s="10">
        <v>1222192.1100000001</v>
      </c>
    </row>
    <row r="9" spans="1:3" x14ac:dyDescent="0.25">
      <c r="A9" s="17" t="s">
        <v>6</v>
      </c>
      <c r="B9" s="17" t="s">
        <v>9</v>
      </c>
      <c r="C9" s="18">
        <v>10785</v>
      </c>
    </row>
    <row r="10" spans="1:3" x14ac:dyDescent="0.25">
      <c r="A10" s="19" t="s">
        <v>11</v>
      </c>
      <c r="B10" s="17" t="s">
        <v>9</v>
      </c>
      <c r="C10" s="20">
        <v>61166.67</v>
      </c>
    </row>
    <row r="11" spans="1:3" x14ac:dyDescent="0.25">
      <c r="A11" s="19" t="s">
        <v>12</v>
      </c>
      <c r="B11" s="17" t="s">
        <v>9</v>
      </c>
      <c r="C11" s="20">
        <v>3940967.03</v>
      </c>
    </row>
    <row r="12" spans="1:3" x14ac:dyDescent="0.25">
      <c r="A12" s="19" t="s">
        <v>13</v>
      </c>
      <c r="B12" s="17" t="s">
        <v>9</v>
      </c>
      <c r="C12" s="20">
        <v>1065048.6599999999</v>
      </c>
    </row>
    <row r="13" spans="1:3" x14ac:dyDescent="0.25">
      <c r="A13" s="19" t="s">
        <v>14</v>
      </c>
      <c r="B13" s="17" t="s">
        <v>9</v>
      </c>
      <c r="C13" s="20">
        <v>724621.59</v>
      </c>
    </row>
    <row r="14" spans="1:3" x14ac:dyDescent="0.25">
      <c r="A14" s="19" t="s">
        <v>15</v>
      </c>
      <c r="B14" s="17" t="s">
        <v>9</v>
      </c>
      <c r="C14" s="20">
        <v>99432</v>
      </c>
    </row>
    <row r="15" spans="1:3" x14ac:dyDescent="0.25">
      <c r="A15" s="12" t="s">
        <v>5</v>
      </c>
      <c r="B15" s="4" t="s">
        <v>9</v>
      </c>
      <c r="C15" s="11">
        <v>5830556.7800000003</v>
      </c>
    </row>
    <row r="16" spans="1:3" x14ac:dyDescent="0.25">
      <c r="B16" s="4"/>
      <c r="C16" s="5">
        <f>C8+C9-C15+C10+C11+C12+C13+C14</f>
        <v>1293656.2799999998</v>
      </c>
    </row>
    <row r="17" spans="1:3" x14ac:dyDescent="0.25">
      <c r="A17" s="8" t="s">
        <v>7</v>
      </c>
      <c r="B17" s="9" t="str">
        <f>A4</f>
        <v>20.03.2023.</v>
      </c>
      <c r="C17" s="13"/>
    </row>
    <row r="18" spans="1:3" x14ac:dyDescent="0.25">
      <c r="A18" s="14"/>
      <c r="B18" s="15"/>
    </row>
    <row r="19" spans="1:3" x14ac:dyDescent="0.25">
      <c r="A19" s="16"/>
      <c r="B19" s="15"/>
    </row>
    <row r="20" spans="1:3" x14ac:dyDescent="0.25">
      <c r="A20" s="21" t="s">
        <v>16</v>
      </c>
      <c r="B20" s="5">
        <f>SUM(B21:B28)</f>
        <v>3940967.0300000003</v>
      </c>
    </row>
    <row r="21" spans="1:3" x14ac:dyDescent="0.25">
      <c r="A21" s="22" t="s">
        <v>17</v>
      </c>
      <c r="B21" s="23">
        <v>499777.08</v>
      </c>
    </row>
    <row r="22" spans="1:3" x14ac:dyDescent="0.25">
      <c r="A22" s="22" t="s">
        <v>18</v>
      </c>
      <c r="B22" s="23">
        <v>1311887.5</v>
      </c>
    </row>
    <row r="23" spans="1:3" x14ac:dyDescent="0.25">
      <c r="A23" s="22" t="s">
        <v>19</v>
      </c>
      <c r="B23" s="23">
        <v>526570.48</v>
      </c>
    </row>
    <row r="24" spans="1:3" x14ac:dyDescent="0.25">
      <c r="A24" s="22" t="s">
        <v>20</v>
      </c>
      <c r="B24" s="23">
        <v>22330</v>
      </c>
    </row>
    <row r="25" spans="1:3" x14ac:dyDescent="0.25">
      <c r="A25" s="22" t="s">
        <v>21</v>
      </c>
      <c r="B25" s="23">
        <v>386870</v>
      </c>
    </row>
    <row r="26" spans="1:3" x14ac:dyDescent="0.25">
      <c r="A26" s="22" t="s">
        <v>22</v>
      </c>
      <c r="B26" s="23">
        <v>580932.43999999994</v>
      </c>
    </row>
    <row r="27" spans="1:3" x14ac:dyDescent="0.25">
      <c r="A27" s="22" t="s">
        <v>23</v>
      </c>
      <c r="B27" s="23">
        <v>457624.64</v>
      </c>
    </row>
    <row r="28" spans="1:3" x14ac:dyDescent="0.25">
      <c r="A28" s="22" t="s">
        <v>24</v>
      </c>
      <c r="B28" s="23">
        <v>154974.89000000001</v>
      </c>
    </row>
    <row r="29" spans="1:3" x14ac:dyDescent="0.25">
      <c r="A29" s="21" t="s">
        <v>25</v>
      </c>
      <c r="B29" s="5">
        <f>SUM(B30:B33)</f>
        <v>1065048.6599999999</v>
      </c>
    </row>
    <row r="30" spans="1:3" x14ac:dyDescent="0.25">
      <c r="A30" s="22" t="s">
        <v>19</v>
      </c>
      <c r="B30" s="23">
        <v>187132.5</v>
      </c>
    </row>
    <row r="31" spans="1:3" x14ac:dyDescent="0.25">
      <c r="A31" s="22" t="s">
        <v>26</v>
      </c>
      <c r="B31" s="23">
        <v>631675</v>
      </c>
    </row>
    <row r="32" spans="1:3" x14ac:dyDescent="0.25">
      <c r="A32" s="22" t="s">
        <v>22</v>
      </c>
      <c r="B32" s="23">
        <v>245520</v>
      </c>
    </row>
    <row r="33" spans="1:2" x14ac:dyDescent="0.25">
      <c r="A33" s="22" t="s">
        <v>23</v>
      </c>
      <c r="B33" s="23">
        <v>721.16</v>
      </c>
    </row>
    <row r="34" spans="1:2" x14ac:dyDescent="0.25">
      <c r="A34" s="21" t="s">
        <v>27</v>
      </c>
      <c r="B34" s="5">
        <f>SUM(B35:B36)</f>
        <v>724621.59000000008</v>
      </c>
    </row>
    <row r="35" spans="1:2" x14ac:dyDescent="0.25">
      <c r="A35" s="22" t="s">
        <v>26</v>
      </c>
      <c r="B35" s="23">
        <v>592269.81000000006</v>
      </c>
    </row>
    <row r="36" spans="1:2" x14ac:dyDescent="0.25">
      <c r="A36" s="22" t="s">
        <v>22</v>
      </c>
      <c r="B36" s="23">
        <v>132351.78</v>
      </c>
    </row>
    <row r="37" spans="1:2" x14ac:dyDescent="0.25">
      <c r="A37" s="21" t="s">
        <v>28</v>
      </c>
      <c r="B37" s="5">
        <f>SUM(B38:B40)</f>
        <v>99432</v>
      </c>
    </row>
    <row r="38" spans="1:2" x14ac:dyDescent="0.25">
      <c r="A38" s="22" t="s">
        <v>29</v>
      </c>
      <c r="B38" s="23">
        <v>69796.800000000003</v>
      </c>
    </row>
    <row r="39" spans="1:2" x14ac:dyDescent="0.25">
      <c r="A39" s="22" t="s">
        <v>30</v>
      </c>
      <c r="B39" s="23">
        <v>22111.200000000001</v>
      </c>
    </row>
    <row r="40" spans="1:2" x14ac:dyDescent="0.25">
      <c r="A40" s="22" t="s">
        <v>31</v>
      </c>
      <c r="B40" s="23">
        <v>7524</v>
      </c>
    </row>
    <row r="41" spans="1:2" x14ac:dyDescent="0.25">
      <c r="A41" s="21" t="s">
        <v>32</v>
      </c>
      <c r="B41" s="5">
        <f>B42</f>
        <v>487.5</v>
      </c>
    </row>
    <row r="42" spans="1:2" x14ac:dyDescent="0.25">
      <c r="A42" s="22" t="s">
        <v>33</v>
      </c>
      <c r="B42" s="23">
        <v>487.5</v>
      </c>
    </row>
    <row r="43" spans="1:2" x14ac:dyDescent="0.25">
      <c r="A43"/>
      <c r="B43" s="5">
        <f>B20+B29+B34+B37+B41</f>
        <v>5830556.7800000003</v>
      </c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5"/>
      <c r="B86" s="5"/>
    </row>
    <row r="87" spans="1:2" x14ac:dyDescent="0.25">
      <c r="A87" s="6"/>
      <c r="B87" s="6"/>
    </row>
    <row r="88" spans="1:2" x14ac:dyDescent="0.25">
      <c r="A88" s="6"/>
      <c r="B88" s="6"/>
    </row>
    <row r="89" spans="1:2" x14ac:dyDescent="0.25">
      <c r="B89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2023-03-21T06:25:09Z</dcterms:modified>
</cp:coreProperties>
</file>